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metadata" ContentType="application/binary"/>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07"/>
  <workbookPr/>
  <mc:AlternateContent xmlns:mc="http://schemas.openxmlformats.org/markup-compatibility/2006">
    <mc:Choice Requires="x15">
      <x15ac:absPath xmlns:x15ac="http://schemas.microsoft.com/office/spreadsheetml/2010/11/ac" url="https://dewwealth-my.sharepoint.com/personal/bryce_dewwealth_com/Documents/Desktop/"/>
    </mc:Choice>
  </mc:AlternateContent>
  <xr:revisionPtr revIDLastSave="0" documentId="8_{8B4853FF-05CE-4244-8F61-619AE83D33D0}" xr6:coauthVersionLast="47" xr6:coauthVersionMax="47" xr10:uidLastSave="{00000000-0000-0000-0000-000000000000}"/>
  <bookViews>
    <workbookView xWindow="77295" yWindow="0" windowWidth="26010" windowHeight="20985" tabRatio="743" xr2:uid="{00000000-000D-0000-FFFF-FFFF00000000}"/>
  </bookViews>
  <sheets>
    <sheet name="August Rule Overview" sheetId="5" r:id="rId1"/>
    <sheet name="1 - What Qualifies" sheetId="6" r:id="rId2"/>
    <sheet name="2 - Lease Agreement" sheetId="4" r:id="rId3"/>
    <sheet name="3 - Find Comps" sheetId="2" r:id="rId4"/>
    <sheet name="4 - Keep track of days" sheetId="1" r:id="rId5"/>
    <sheet name="5 - Send 1099" sheetId="7"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jmtTIarwFwdE5j5VRUBWEGSD9aJQ=="/>
    </ext>
  </extLst>
</workbook>
</file>

<file path=xl/calcChain.xml><?xml version="1.0" encoding="utf-8"?>
<calcChain xmlns="http://schemas.openxmlformats.org/spreadsheetml/2006/main">
  <c r="G8" i="1" l="1"/>
  <c r="F21" i="1"/>
  <c r="F20" i="1"/>
  <c r="F19" i="1"/>
  <c r="F18" i="1"/>
  <c r="F17" i="1"/>
  <c r="F16" i="1"/>
  <c r="F15" i="1"/>
  <c r="F14" i="1"/>
  <c r="F13" i="1"/>
  <c r="F12" i="1"/>
  <c r="F11" i="1"/>
  <c r="F10" i="1"/>
  <c r="F9" i="1"/>
  <c r="C12" i="2"/>
  <c r="G18" i="1" s="1"/>
  <c r="B22" i="1"/>
  <c r="G9" i="1"/>
  <c r="G11" i="1" l="1"/>
  <c r="G15" i="1"/>
  <c r="G19" i="1"/>
  <c r="G12" i="1"/>
  <c r="G16" i="1"/>
  <c r="G20" i="1"/>
  <c r="F8" i="1"/>
  <c r="G13" i="1"/>
  <c r="G17" i="1"/>
  <c r="G21" i="1"/>
  <c r="G10" i="1"/>
  <c r="G14" i="1"/>
  <c r="G22" i="1" l="1"/>
</calcChain>
</file>

<file path=xl/sharedStrings.xml><?xml version="1.0" encoding="utf-8"?>
<sst xmlns="http://schemas.openxmlformats.org/spreadsheetml/2006/main" count="74" uniqueCount="68">
  <si>
    <t>How to use this workbook:</t>
  </si>
  <si>
    <t>Each tab  in this workbook represents a separate step in the process</t>
  </si>
  <si>
    <t>Determine if you are hosting any events at your home that would qualify under the Augusta Rule</t>
  </si>
  <si>
    <t>Sign a lease agreement. The parties to the agreement will be your business and the owners (individual, trust, or LLC) of your personal residence</t>
  </si>
  <si>
    <t>Find 5 comps and document the comps to come up with an average hourly rate</t>
  </si>
  <si>
    <t>Rent your house for up to 14 days. Document the date, the number of hours, the business purpose and who attended</t>
  </si>
  <si>
    <t>At the end of the year, your business should send the homeowners a 1099. However, that 1099 should not be included in taxable income because of Section 280A(g)</t>
  </si>
  <si>
    <t>Examples of qualifying events that would work for renting your home to your business</t>
  </si>
  <si>
    <t>Sample Lease for you and your business is found below.</t>
  </si>
  <si>
    <t>Calculate the FMV to be used</t>
  </si>
  <si>
    <t>FMV Calculation</t>
  </si>
  <si>
    <t>Comparable Properties</t>
  </si>
  <si>
    <t>Description</t>
  </si>
  <si>
    <t>FMV</t>
  </si>
  <si>
    <t>Comments</t>
  </si>
  <si>
    <t>Square Footage</t>
  </si>
  <si>
    <t xml:space="preserve">List Comp 1 </t>
  </si>
  <si>
    <t>hourly rate</t>
  </si>
  <si>
    <t>https://www.peerspace.com/pages/listings/62ab6182a08123000e78ed91?sort_order=8</t>
  </si>
  <si>
    <t>List Comp 2</t>
  </si>
  <si>
    <t>https://www.peerspace.com/pages/listings/62a3467ff279a3000ffd4904?sort_order=6</t>
  </si>
  <si>
    <t>List Comp 3</t>
  </si>
  <si>
    <t>https://www.peerspace.com/pages/listings/62a9dd71f279a3000ffed694?sort_order=5</t>
  </si>
  <si>
    <t>List Comp 4</t>
  </si>
  <si>
    <t>List Comp 5</t>
  </si>
  <si>
    <t>Average</t>
  </si>
  <si>
    <t>Instructions:</t>
  </si>
  <si>
    <t>Find 5 comps from a location rental site such as https://www.peerspace.com/</t>
  </si>
  <si>
    <t>Paste the link of each comp, take a screenshot and fill in the hourly rate in the sheet above</t>
  </si>
  <si>
    <t>Example of photos of comps in case the hyperlink dies</t>
  </si>
  <si>
    <t xml:space="preserve">Dwelling Unit Documentation </t>
  </si>
  <si>
    <t>Location</t>
  </si>
  <si>
    <t>Address of Home</t>
  </si>
  <si>
    <t>Description of the home</t>
  </si>
  <si>
    <t>Date of Use</t>
  </si>
  <si>
    <t xml:space="preserve">Hours </t>
  </si>
  <si>
    <t>Business Purpose</t>
  </si>
  <si>
    <t>Persons Attending Event</t>
  </si>
  <si>
    <t>Rental Amount Per Hour</t>
  </si>
  <si>
    <t>Rental Amount Per Day</t>
  </si>
  <si>
    <t>Expenses</t>
  </si>
  <si>
    <t>Date 1</t>
  </si>
  <si>
    <t>Recruitment discussion and dinner party to promote/maintian relationship</t>
  </si>
  <si>
    <t>Bill, Bob, Sue</t>
  </si>
  <si>
    <t>Date 2</t>
  </si>
  <si>
    <t>Evaluate business travel resources and event opportunities</t>
  </si>
  <si>
    <t>Joe, Bill, Sue, Karen</t>
  </si>
  <si>
    <t>Date 3</t>
  </si>
  <si>
    <t>Date 4</t>
  </si>
  <si>
    <t>Date 5</t>
  </si>
  <si>
    <t>Date 6</t>
  </si>
  <si>
    <t>Date 7</t>
  </si>
  <si>
    <t>Date 8</t>
  </si>
  <si>
    <t>Date 9</t>
  </si>
  <si>
    <t>Date 10</t>
  </si>
  <si>
    <t>Date 11</t>
  </si>
  <si>
    <t>Date 12</t>
  </si>
  <si>
    <t>Date 13</t>
  </si>
  <si>
    <t>Date 14</t>
  </si>
  <si>
    <t>Total Hours</t>
  </si>
  <si>
    <t>Total=</t>
  </si>
  <si>
    <t xml:space="preserve">   Complete the location address and description.</t>
  </si>
  <si>
    <t xml:space="preserve">   For each days use complete the form, it will auto populate for the most part, make sure it is consistent with the three forms in this work book.</t>
  </si>
  <si>
    <t xml:space="preserve">   Print the work book in whole and attach any documentation or safe in file with scanned reciepts.</t>
  </si>
  <si>
    <t>Before January 31st of every year, your business should send the homeowners a 1099 in the amount of total rent</t>
  </si>
  <si>
    <r>
      <t xml:space="preserve">The Homeowners should </t>
    </r>
    <r>
      <rPr>
        <i/>
        <sz val="11"/>
        <color rgb="FF000000"/>
        <rFont val="Calibri"/>
        <family val="2"/>
        <scheme val="minor"/>
      </rPr>
      <t>exclude</t>
    </r>
    <r>
      <rPr>
        <sz val="11"/>
        <color rgb="FF000000"/>
        <rFont val="Calibri"/>
        <family val="2"/>
        <scheme val="minor"/>
      </rPr>
      <t xml:space="preserve"> the 1099 amount from income under 280A(g)</t>
    </r>
  </si>
  <si>
    <t>Link for 1099:</t>
  </si>
  <si>
    <t>https://www.irs.gov/pub/irs-pdf/f1099msc.pdf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</si>
</sst>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F800]dddd\,\ mmmm\ dd\,\ yyyy"/>
  </numFmts>
  <fonts count="15">
    <font>
      <sz val="11"/>
      <color rgb="FF000000"/>
      <name val="Calibri"/>
      <scheme val="minor"/>
    </font>
    <font>
      <sz val="11"/>
      <color theme="1"/>
      <name val="Calibri"/>
      <scheme val="minor"/>
    </font>
    <font>
      <sz val="12"/>
      <color rgb="FF000000"/>
      <name val="Calibri"/>
    </font>
    <font>
      <b/>
      <u/>
      <sz val="12"/>
      <color rgb="FF000000"/>
      <name val="Calibri"/>
    </font>
    <font>
      <sz val="12"/>
      <color rgb="FF000000"/>
      <name val="Docs-Calibri"/>
    </font>
    <font>
      <b/>
      <u/>
      <sz val="11"/>
      <color rgb="FF000000"/>
      <name val="Calibri"/>
    </font>
    <font>
      <sz val="11"/>
      <color rgb="FF000000"/>
      <name val="Calibri"/>
    </font>
    <font>
      <b/>
      <sz val="14"/>
      <color rgb="FF000000"/>
      <name val="Calibri"/>
    </font>
    <font>
      <b/>
      <sz val="11"/>
      <color rgb="FF000000"/>
      <name val="Calibri"/>
    </font>
    <font>
      <sz val="11"/>
      <color theme="1"/>
      <name val="Calibri"/>
    </font>
    <font>
      <u/>
      <sz val="11"/>
      <color rgb="FF0000FF"/>
      <name val="Calibri"/>
    </font>
    <font>
      <u/>
      <sz val="11"/>
      <color theme="10"/>
      <name val="Calibri"/>
      <scheme val="minor"/>
    </font>
    <font>
      <b/>
      <sz val="11"/>
      <color rgb="FF000000"/>
      <name val="Calibri"/>
      <family val="2"/>
      <scheme val="minor"/>
    </font>
    <font>
      <sz val="11"/>
      <color rgb="FF000000"/>
      <name val="Calibri"/>
      <family val="2"/>
      <scheme val="minor"/>
    </font>
    <font>
      <i/>
      <sz val="11"/>
      <color rgb="FF000000"/>
      <name val="Calibri"/>
      <family val="2"/>
      <scheme val="minor"/>
    </font>
  </fonts>
  <fills count="8">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theme="0"/>
        <bgColor rgb="FFFFFF00"/>
      </patternFill>
    </fill>
    <fill>
      <patternFill patternType="solid">
        <fgColor rgb="FFFFFF00"/>
        <bgColor indexed="64"/>
      </patternFill>
    </fill>
    <fill>
      <patternFill patternType="solid">
        <fgColor rgb="FFFFFF00"/>
        <bgColor rgb="FFFFFFFF"/>
      </patternFill>
    </fill>
    <fill>
      <patternFill patternType="solid">
        <fgColor theme="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1" fillId="0" borderId="0" applyNumberFormat="0" applyFill="0" applyBorder="0" applyAlignment="0" applyProtection="0"/>
  </cellStyleXfs>
  <cellXfs count="50">
    <xf numFmtId="0" fontId="0" fillId="0" borderId="0" xfId="0"/>
    <xf numFmtId="0" fontId="2" fillId="0" borderId="1" xfId="0" applyFont="1" applyBorder="1"/>
    <xf numFmtId="0" fontId="2" fillId="0" borderId="0" xfId="0" applyFont="1"/>
    <xf numFmtId="0" fontId="3" fillId="0" borderId="1" xfId="0" applyFont="1" applyBorder="1" applyAlignment="1">
      <alignment horizontal="center"/>
    </xf>
    <xf numFmtId="0" fontId="2" fillId="0" borderId="1" xfId="0" applyFont="1" applyBorder="1" applyAlignment="1">
      <alignment wrapText="1"/>
    </xf>
    <xf numFmtId="0" fontId="2" fillId="2" borderId="1" xfId="0" applyFont="1" applyFill="1" applyBorder="1"/>
    <xf numFmtId="164" fontId="2" fillId="0" borderId="0" xfId="0" applyNumberFormat="1" applyFont="1"/>
    <xf numFmtId="0" fontId="2" fillId="2" borderId="1" xfId="0" applyFont="1" applyFill="1" applyBorder="1" applyAlignment="1">
      <alignment wrapText="1"/>
    </xf>
    <xf numFmtId="165" fontId="2" fillId="3" borderId="1" xfId="0" applyNumberFormat="1" applyFont="1" applyFill="1" applyBorder="1" applyAlignment="1">
      <alignment horizontal="center" wrapText="1"/>
    </xf>
    <xf numFmtId="0" fontId="2" fillId="3" borderId="1" xfId="0" applyFont="1" applyFill="1" applyBorder="1" applyAlignment="1">
      <alignment wrapText="1"/>
    </xf>
    <xf numFmtId="44" fontId="2" fillId="0" borderId="3" xfId="0" applyNumberFormat="1" applyFont="1" applyBorder="1" applyAlignment="1">
      <alignment wrapText="1"/>
    </xf>
    <xf numFmtId="44" fontId="2" fillId="0" borderId="1" xfId="0" applyNumberFormat="1" applyFont="1" applyBorder="1" applyAlignment="1">
      <alignment wrapText="1"/>
    </xf>
    <xf numFmtId="0" fontId="2" fillId="0" borderId="1" xfId="0" applyFont="1" applyBorder="1" applyAlignment="1">
      <alignment horizontal="center" wrapText="1"/>
    </xf>
    <xf numFmtId="44" fontId="2" fillId="0" borderId="3" xfId="0" applyNumberFormat="1" applyFont="1" applyBorder="1" applyAlignment="1">
      <alignment horizontal="right" wrapText="1"/>
    </xf>
    <xf numFmtId="44" fontId="2" fillId="0" borderId="1" xfId="0" applyNumberFormat="1" applyFont="1" applyBorder="1"/>
    <xf numFmtId="0" fontId="2" fillId="4" borderId="4" xfId="0" applyFont="1" applyFill="1" applyBorder="1" applyAlignment="1">
      <alignment wrapText="1"/>
    </xf>
    <xf numFmtId="0" fontId="2" fillId="5" borderId="1" xfId="0" applyFont="1" applyFill="1" applyBorder="1" applyAlignment="1">
      <alignment wrapText="1"/>
    </xf>
    <xf numFmtId="0" fontId="2" fillId="6" borderId="1" xfId="0" applyFont="1" applyFill="1" applyBorder="1" applyAlignment="1">
      <alignment wrapText="1"/>
    </xf>
    <xf numFmtId="0" fontId="2" fillId="2" borderId="2" xfId="0" applyFont="1" applyFill="1" applyBorder="1" applyAlignment="1">
      <alignment wrapText="1"/>
    </xf>
    <xf numFmtId="0" fontId="2" fillId="0" borderId="5" xfId="0" applyFont="1" applyBorder="1" applyAlignment="1">
      <alignment wrapText="1"/>
    </xf>
    <xf numFmtId="0" fontId="2" fillId="3" borderId="7" xfId="0" applyFont="1" applyFill="1" applyBorder="1" applyAlignment="1">
      <alignment wrapText="1"/>
    </xf>
    <xf numFmtId="0" fontId="2" fillId="3" borderId="7" xfId="0" applyFont="1" applyFill="1" applyBorder="1" applyAlignment="1">
      <alignment horizontal="left"/>
    </xf>
    <xf numFmtId="0" fontId="4" fillId="3" borderId="7" xfId="0" applyFont="1" applyFill="1" applyBorder="1" applyAlignment="1">
      <alignment horizontal="left"/>
    </xf>
    <xf numFmtId="0" fontId="5" fillId="7" borderId="1" xfId="0" applyFont="1" applyFill="1" applyBorder="1"/>
    <xf numFmtId="0" fontId="6" fillId="7" borderId="1" xfId="0" applyFont="1" applyFill="1" applyBorder="1"/>
    <xf numFmtId="0" fontId="0" fillId="7" borderId="0" xfId="0" applyFill="1"/>
    <xf numFmtId="0" fontId="7" fillId="7" borderId="1" xfId="0" applyFont="1" applyFill="1" applyBorder="1"/>
    <xf numFmtId="0" fontId="8" fillId="7" borderId="1" xfId="0" applyFont="1" applyFill="1" applyBorder="1" applyAlignment="1">
      <alignment horizontal="right"/>
    </xf>
    <xf numFmtId="0" fontId="9" fillId="7" borderId="3" xfId="0" applyFont="1" applyFill="1" applyBorder="1"/>
    <xf numFmtId="0" fontId="6" fillId="7" borderId="1" xfId="0" applyFont="1" applyFill="1" applyBorder="1" applyAlignment="1">
      <alignment wrapText="1"/>
    </xf>
    <xf numFmtId="0" fontId="10" fillId="7" borderId="0" xfId="0" applyFont="1" applyFill="1"/>
    <xf numFmtId="0" fontId="8" fillId="7" borderId="5" xfId="0" applyFont="1" applyFill="1" applyBorder="1" applyAlignment="1">
      <alignment horizontal="right"/>
    </xf>
    <xf numFmtId="0" fontId="9" fillId="7" borderId="6" xfId="0" applyFont="1" applyFill="1" applyBorder="1"/>
    <xf numFmtId="44" fontId="6" fillId="7" borderId="1" xfId="0" applyNumberFormat="1" applyFont="1" applyFill="1" applyBorder="1"/>
    <xf numFmtId="0" fontId="9" fillId="7" borderId="0" xfId="0" applyFont="1" applyFill="1"/>
    <xf numFmtId="0" fontId="6" fillId="5" borderId="3" xfId="0" applyFont="1" applyFill="1" applyBorder="1" applyAlignment="1">
      <alignment wrapText="1"/>
    </xf>
    <xf numFmtId="44" fontId="6" fillId="5" borderId="3" xfId="0" applyNumberFormat="1" applyFont="1" applyFill="1" applyBorder="1" applyAlignment="1">
      <alignment horizontal="right" wrapText="1"/>
    </xf>
    <xf numFmtId="0" fontId="6" fillId="5" borderId="6" xfId="0" applyFont="1" applyFill="1" applyBorder="1" applyAlignment="1">
      <alignment wrapText="1"/>
    </xf>
    <xf numFmtId="44" fontId="6" fillId="5" borderId="6" xfId="0" applyNumberFormat="1" applyFont="1" applyFill="1" applyBorder="1" applyAlignment="1">
      <alignment horizontal="right" wrapText="1"/>
    </xf>
    <xf numFmtId="44" fontId="9" fillId="5" borderId="6" xfId="0" applyNumberFormat="1" applyFont="1" applyFill="1" applyBorder="1"/>
    <xf numFmtId="0" fontId="2" fillId="7" borderId="0" xfId="0" applyFont="1" applyFill="1"/>
    <xf numFmtId="0" fontId="2" fillId="7" borderId="0" xfId="0" applyFont="1" applyFill="1" applyAlignment="1">
      <alignment horizontal="left" indent="1"/>
    </xf>
    <xf numFmtId="0" fontId="12" fillId="0" borderId="0" xfId="0" applyFont="1"/>
    <xf numFmtId="0" fontId="13" fillId="7" borderId="0" xfId="0" applyFont="1" applyFill="1"/>
    <xf numFmtId="0" fontId="11" fillId="7" borderId="0" xfId="1" applyFill="1"/>
    <xf numFmtId="0" fontId="12" fillId="7" borderId="0" xfId="0" applyFont="1" applyFill="1"/>
    <xf numFmtId="0" fontId="5" fillId="7" borderId="1" xfId="0" applyFont="1" applyFill="1" applyBorder="1" applyAlignment="1">
      <alignment horizontal="center"/>
    </xf>
    <xf numFmtId="0" fontId="3" fillId="0" borderId="1" xfId="0" applyFont="1" applyBorder="1" applyAlignment="1">
      <alignment horizontal="center" wrapText="1"/>
    </xf>
    <xf numFmtId="0" fontId="3" fillId="0" borderId="1" xfId="0" applyFont="1" applyBorder="1" applyAlignment="1">
      <alignment wrapText="1"/>
    </xf>
    <xf numFmtId="0" fontId="1" fillId="7" borderId="0" xfId="0" applyFon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19050</xdr:colOff>
      <xdr:row>10</xdr:row>
      <xdr:rowOff>180975</xdr:rowOff>
    </xdr:from>
    <xdr:to>
      <xdr:col>19</xdr:col>
      <xdr:colOff>107823</xdr:colOff>
      <xdr:row>14</xdr:row>
      <xdr:rowOff>27090</xdr:rowOff>
    </xdr:to>
    <xdr:sp macro="" textlink="">
      <xdr:nvSpPr>
        <xdr:cNvPr id="2" name="TextBox 10">
          <a:extLst>
            <a:ext uri="{FF2B5EF4-FFF2-40B4-BE49-F238E27FC236}">
              <a16:creationId xmlns:a16="http://schemas.microsoft.com/office/drawing/2014/main" id="{103FB426-B28E-4FA1-94A4-C4197D050D36}"/>
            </a:ext>
          </a:extLst>
        </xdr:cNvPr>
        <xdr:cNvSpPr txBox="1"/>
      </xdr:nvSpPr>
      <xdr:spPr>
        <a:xfrm>
          <a:off x="628650" y="2085975"/>
          <a:ext cx="10651998" cy="6081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i="1">
              <a:solidFill>
                <a:srgbClr val="565757"/>
              </a:solidFill>
              <a:effectLst/>
              <a:latin typeface="Source Sans Pro" panose="020B0503030403020204" pitchFamily="34" charset="0"/>
              <a:ea typeface="Source Sans Pro" panose="020B0503030403020204" pitchFamily="34" charset="0"/>
            </a:rPr>
            <a:t>This report is for informational purposes only and should not be relied upon as the sole basis for any kind of tax-related decision. Seek a tax professional before implementing. The opinions and analyses expressed in this presentation is based on research and professional experience and are expressed as of the date noted. Certain information expressed represents an assessment at a specific point in time and is not intended to be a forecast or guarantee of future results, nor is it intended to speak to any future time periods.  There is no warranty or representation, express or implied, nor does anybody accept any liability, with respect to the information and data set forth herein, and the</a:t>
          </a:r>
          <a:r>
            <a:rPr lang="en-US" sz="800" i="1" baseline="0">
              <a:solidFill>
                <a:srgbClr val="565757"/>
              </a:solidFill>
              <a:effectLst/>
              <a:latin typeface="Source Sans Pro" panose="020B0503030403020204" pitchFamily="34" charset="0"/>
              <a:ea typeface="Source Sans Pro" panose="020B0503030403020204" pitchFamily="34" charset="0"/>
            </a:rPr>
            <a:t> provider</a:t>
          </a:r>
          <a:r>
            <a:rPr lang="en-US" sz="800" i="1">
              <a:solidFill>
                <a:srgbClr val="565757"/>
              </a:solidFill>
              <a:effectLst/>
              <a:latin typeface="Source Sans Pro" panose="020B0503030403020204" pitchFamily="34" charset="0"/>
              <a:ea typeface="Source Sans Pro" panose="020B0503030403020204" pitchFamily="34" charset="0"/>
            </a:rPr>
            <a:t> specifically disclaims any duty to update any of the information and data contained in this presentation. The information and data in this presentation does not constitute legal, tax, accounting, investment or other professional advice. </a:t>
          </a:r>
          <a:endParaRPr lang="en-US" sz="800">
            <a:solidFill>
              <a:srgbClr val="565757"/>
            </a:solidFill>
            <a:latin typeface="Source Sans Pro" panose="020B0503030403020204" pitchFamily="34" charset="0"/>
            <a:ea typeface="Source Sans Pro" panose="020B0503030403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4</xdr:row>
          <xdr:rowOff>47625</xdr:rowOff>
        </xdr:from>
        <xdr:to>
          <xdr:col>9</xdr:col>
          <xdr:colOff>485775</xdr:colOff>
          <xdr:row>43</xdr:row>
          <xdr:rowOff>161925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DDD723D3-B665-A5A1-05A6-0B8726C5F8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5</xdr:row>
          <xdr:rowOff>85725</xdr:rowOff>
        </xdr:from>
        <xdr:to>
          <xdr:col>6</xdr:col>
          <xdr:colOff>304800</xdr:colOff>
          <xdr:row>45</xdr:row>
          <xdr:rowOff>9525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CDFA4F53-17CB-7205-DCE8-20364554338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95250</xdr:colOff>
      <xdr:row>27</xdr:row>
      <xdr:rowOff>66675</xdr:rowOff>
    </xdr:from>
    <xdr:ext cx="4638675" cy="2286000"/>
    <xdr:pic>
      <xdr:nvPicPr>
        <xdr:cNvPr id="2" name="image2.png" title="Image">
          <a:extLst>
            <a:ext uri="{FF2B5EF4-FFF2-40B4-BE49-F238E27FC236}">
              <a16:creationId xmlns:a16="http://schemas.microsoft.com/office/drawing/2014/main" id="{072964ED-7D08-4440-B0CA-5493DA9CE46D}"/>
            </a:ext>
          </a:extLst>
        </xdr:cNvPr>
        <xdr:cNvPicPr preferRelativeResize="0"/>
      </xdr:nvPicPr>
      <xdr:blipFill>
        <a:blip xmlns:r="http://schemas.openxmlformats.org/officeDocument/2006/relationships" r:embed="rId1" cstate="print"/>
        <a:stretch>
          <a:fillRect/>
        </a:stretch>
      </xdr:blipFill>
      <xdr:spPr>
        <a:xfrm>
          <a:off x="676275" y="5495925"/>
          <a:ext cx="4638675" cy="2286000"/>
        </a:xfrm>
        <a:prstGeom prst="rect">
          <a:avLst/>
        </a:prstGeom>
        <a:noFill/>
      </xdr:spPr>
    </xdr:pic>
    <xdr:clientData fLocksWithSheet="0"/>
  </xdr:oneCellAnchor>
  <xdr:oneCellAnchor>
    <xdr:from>
      <xdr:col>4</xdr:col>
      <xdr:colOff>419100</xdr:colOff>
      <xdr:row>33</xdr:row>
      <xdr:rowOff>47625</xdr:rowOff>
    </xdr:from>
    <xdr:ext cx="4800600" cy="2247900"/>
    <xdr:pic>
      <xdr:nvPicPr>
        <xdr:cNvPr id="3" name="image1.png" title="Image">
          <a:extLst>
            <a:ext uri="{FF2B5EF4-FFF2-40B4-BE49-F238E27FC236}">
              <a16:creationId xmlns:a16="http://schemas.microsoft.com/office/drawing/2014/main" id="{70597A72-E535-4DAA-ACC4-5BA239920C39}"/>
            </a:ext>
          </a:extLst>
        </xdr:cNvPr>
        <xdr:cNvPicPr preferRelativeResize="0"/>
      </xdr:nvPicPr>
      <xdr:blipFill>
        <a:blip xmlns:r="http://schemas.openxmlformats.org/officeDocument/2006/relationships" r:embed="rId2" cstate="print"/>
        <a:stretch>
          <a:fillRect/>
        </a:stretch>
      </xdr:blipFill>
      <xdr:spPr>
        <a:xfrm>
          <a:off x="5600700" y="6677025"/>
          <a:ext cx="4800600" cy="2247900"/>
        </a:xfrm>
        <a:prstGeom prst="rect">
          <a:avLst/>
        </a:prstGeom>
        <a:noFill/>
      </xdr:spPr>
    </xdr:pic>
    <xdr:clientData fLocksWithSheet="0"/>
  </xdr:oneCellAnchor>
  <xdr:oneCellAnchor>
    <xdr:from>
      <xdr:col>1</xdr:col>
      <xdr:colOff>9525</xdr:colOff>
      <xdr:row>40</xdr:row>
      <xdr:rowOff>76200</xdr:rowOff>
    </xdr:from>
    <xdr:ext cx="4800600" cy="2333625"/>
    <xdr:pic>
      <xdr:nvPicPr>
        <xdr:cNvPr id="4" name="image3.png" title="Image">
          <a:extLst>
            <a:ext uri="{FF2B5EF4-FFF2-40B4-BE49-F238E27FC236}">
              <a16:creationId xmlns:a16="http://schemas.microsoft.com/office/drawing/2014/main" id="{54260E77-610C-4FD0-82ED-F0828513E331}"/>
            </a:ext>
          </a:extLst>
        </xdr:cNvPr>
        <xdr:cNvPicPr preferRelativeResize="0"/>
      </xdr:nvPicPr>
      <xdr:blipFill>
        <a:blip xmlns:r="http://schemas.openxmlformats.org/officeDocument/2006/relationships" r:embed="rId3" cstate="print"/>
        <a:stretch>
          <a:fillRect/>
        </a:stretch>
      </xdr:blipFill>
      <xdr:spPr>
        <a:xfrm>
          <a:off x="590550" y="8105775"/>
          <a:ext cx="4800600" cy="23336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9525</xdr:rowOff>
    </xdr:from>
    <xdr:to>
      <xdr:col>14</xdr:col>
      <xdr:colOff>534581</xdr:colOff>
      <xdr:row>38</xdr:row>
      <xdr:rowOff>96006</xdr:rowOff>
    </xdr:to>
    <xdr:pic>
      <xdr:nvPicPr>
        <xdr:cNvPr id="4" name="Picture 3">
          <a:extLst>
            <a:ext uri="{FF2B5EF4-FFF2-40B4-BE49-F238E27FC236}">
              <a16:creationId xmlns:a16="http://schemas.microsoft.com/office/drawing/2014/main" id="{6A5C213C-7D95-F97A-13AE-8ED9FD231A37}"/>
            </a:ext>
          </a:extLst>
        </xdr:cNvPr>
        <xdr:cNvPicPr>
          <a:picLocks noChangeAspect="1"/>
        </xdr:cNvPicPr>
      </xdr:nvPicPr>
      <xdr:blipFill>
        <a:blip xmlns:r="http://schemas.openxmlformats.org/officeDocument/2006/relationships" r:embed="rId1"/>
        <a:stretch>
          <a:fillRect/>
        </a:stretch>
      </xdr:blipFill>
      <xdr:spPr>
        <a:xfrm>
          <a:off x="609600" y="1914525"/>
          <a:ext cx="8459381" cy="542048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eerspace.com/pages/listings/62a9dd71f279a3000ffed694?sort_order=5" TargetMode="External"/><Relationship Id="rId2" Type="http://schemas.openxmlformats.org/officeDocument/2006/relationships/hyperlink" Target="https://www.peerspace.com/pages/listings/62a3467ff279a3000ffd4904?sort_order=6" TargetMode="External"/><Relationship Id="rId1" Type="http://schemas.openxmlformats.org/officeDocument/2006/relationships/hyperlink" Target="https://www.peerspace.com/pages/listings/62ab6182a08123000e78ed91?sort_order=8"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irs.gov/pub/irs-pdf/f1099ms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133DF-BD7E-4DBA-9CF4-357F31EB5F2E}">
  <dimension ref="B3:C9"/>
  <sheetViews>
    <sheetView tabSelected="1" workbookViewId="0">
      <selection activeCell="D20" sqref="D20"/>
    </sheetView>
  </sheetViews>
  <sheetFormatPr defaultRowHeight="15"/>
  <cols>
    <col min="1" max="1" width="9.140625" style="25"/>
    <col min="2" max="2" width="3" style="25" customWidth="1"/>
    <col min="3" max="16384" width="9.140625" style="25"/>
  </cols>
  <sheetData>
    <row r="3" spans="2:3">
      <c r="B3" s="45" t="s">
        <v>0</v>
      </c>
    </row>
    <row r="4" spans="2:3">
      <c r="B4" s="45">
        <v>1</v>
      </c>
      <c r="C4" s="43" t="s">
        <v>1</v>
      </c>
    </row>
    <row r="5" spans="2:3">
      <c r="B5" s="45">
        <v>2</v>
      </c>
      <c r="C5" s="43" t="s">
        <v>2</v>
      </c>
    </row>
    <row r="6" spans="2:3">
      <c r="B6" s="45">
        <v>3</v>
      </c>
      <c r="C6" s="43" t="s">
        <v>3</v>
      </c>
    </row>
    <row r="7" spans="2:3">
      <c r="B7" s="45">
        <v>4</v>
      </c>
      <c r="C7" s="43" t="s">
        <v>4</v>
      </c>
    </row>
    <row r="8" spans="2:3">
      <c r="B8" s="45">
        <v>5</v>
      </c>
      <c r="C8" s="43" t="s">
        <v>5</v>
      </c>
    </row>
    <row r="9" spans="2:3">
      <c r="B9" s="45">
        <v>6</v>
      </c>
      <c r="C9" s="43" t="s">
        <v>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6977-89DB-4D29-B814-40183DE4B8E5}">
  <dimension ref="A3"/>
  <sheetViews>
    <sheetView workbookViewId="0">
      <selection activeCell="N44" sqref="N44"/>
    </sheetView>
  </sheetViews>
  <sheetFormatPr defaultRowHeight="15"/>
  <cols>
    <col min="1" max="16384" width="9.140625" style="25"/>
  </cols>
  <sheetData>
    <row r="3" spans="1:1">
      <c r="A3" s="42" t="s">
        <v>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6145" r:id="rId4">
          <objectPr defaultSize="0" r:id="rId5">
            <anchor moveWithCells="1">
              <from>
                <xdr:col>0</xdr:col>
                <xdr:colOff>142875</xdr:colOff>
                <xdr:row>4</xdr:row>
                <xdr:rowOff>47625</xdr:rowOff>
              </from>
              <to>
                <xdr:col>9</xdr:col>
                <xdr:colOff>485775</xdr:colOff>
                <xdr:row>43</xdr:row>
                <xdr:rowOff>161925</xdr:rowOff>
              </to>
            </anchor>
          </objectPr>
        </oleObject>
      </mc:Choice>
      <mc:Fallback>
        <oleObject progId="Acrobat.Document.DC" shapeId="614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3"/>
  <sheetViews>
    <sheetView showGridLines="0" workbookViewId="0">
      <selection activeCell="I43" sqref="I43"/>
    </sheetView>
  </sheetViews>
  <sheetFormatPr defaultColWidth="14.42578125" defaultRowHeight="15" customHeight="1"/>
  <sheetData>
    <row r="3" spans="1:1" ht="15" customHeight="1">
      <c r="A3" s="42" t="s">
        <v>8</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4097" r:id="rId4">
          <objectPr defaultSize="0" r:id="rId5">
            <anchor moveWithCells="1">
              <from>
                <xdr:col>0</xdr:col>
                <xdr:colOff>247650</xdr:colOff>
                <xdr:row>5</xdr:row>
                <xdr:rowOff>85725</xdr:rowOff>
              </from>
              <to>
                <xdr:col>6</xdr:col>
                <xdr:colOff>304800</xdr:colOff>
                <xdr:row>45</xdr:row>
                <xdr:rowOff>9525</xdr:rowOff>
              </to>
            </anchor>
          </objectPr>
        </oleObject>
      </mc:Choice>
      <mc:Fallback>
        <oleObject progId="Acrobat.Document.DC" shapeId="409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980"/>
  <sheetViews>
    <sheetView workbookViewId="0">
      <selection activeCell="F6" sqref="F6"/>
    </sheetView>
  </sheetViews>
  <sheetFormatPr defaultColWidth="14.42578125" defaultRowHeight="15" customHeight="1"/>
  <cols>
    <col min="1" max="1" width="8.7109375" style="25" customWidth="1"/>
    <col min="2" max="2" width="32.42578125" style="25" customWidth="1"/>
    <col min="3" max="3" width="17.28515625" style="25" customWidth="1"/>
    <col min="4" max="4" width="19.28515625" style="25" customWidth="1"/>
    <col min="5" max="5" width="18.28515625" style="25" customWidth="1"/>
    <col min="6" max="6" width="8.7109375" style="25" customWidth="1"/>
    <col min="7" max="16384" width="14.42578125" style="25"/>
  </cols>
  <sheetData>
    <row r="1" spans="1:6">
      <c r="A1" s="23" t="s">
        <v>9</v>
      </c>
      <c r="B1" s="24"/>
    </row>
    <row r="3" spans="1:6" ht="26.25" customHeight="1">
      <c r="A3" s="26" t="s">
        <v>10</v>
      </c>
      <c r="B3" s="24"/>
    </row>
    <row r="4" spans="1:6">
      <c r="A4" s="23" t="s">
        <v>11</v>
      </c>
      <c r="B4" s="23"/>
      <c r="C4" s="23"/>
      <c r="D4" s="23"/>
      <c r="E4" s="23"/>
    </row>
    <row r="5" spans="1:6">
      <c r="A5" s="23"/>
      <c r="B5" s="46" t="s">
        <v>12</v>
      </c>
      <c r="C5" s="46" t="s">
        <v>13</v>
      </c>
      <c r="D5" s="46" t="s">
        <v>14</v>
      </c>
      <c r="E5" s="46" t="s">
        <v>15</v>
      </c>
    </row>
    <row r="6" spans="1:6">
      <c r="A6" s="27">
        <v>1</v>
      </c>
      <c r="B6" s="35" t="s">
        <v>16</v>
      </c>
      <c r="C6" s="36">
        <v>325</v>
      </c>
      <c r="D6" s="28" t="s">
        <v>17</v>
      </c>
      <c r="E6" s="29"/>
      <c r="F6" s="30" t="s">
        <v>18</v>
      </c>
    </row>
    <row r="7" spans="1:6">
      <c r="A7" s="31">
        <v>2</v>
      </c>
      <c r="B7" s="37" t="s">
        <v>19</v>
      </c>
      <c r="C7" s="38">
        <v>350</v>
      </c>
      <c r="D7" s="28" t="s">
        <v>17</v>
      </c>
      <c r="E7" s="29"/>
      <c r="F7" s="30" t="s">
        <v>20</v>
      </c>
    </row>
    <row r="8" spans="1:6">
      <c r="A8" s="31">
        <v>3</v>
      </c>
      <c r="B8" s="37" t="s">
        <v>21</v>
      </c>
      <c r="C8" s="38">
        <v>350</v>
      </c>
      <c r="D8" s="28" t="s">
        <v>17</v>
      </c>
      <c r="E8" s="29"/>
      <c r="F8" s="30" t="s">
        <v>22</v>
      </c>
    </row>
    <row r="9" spans="1:6">
      <c r="A9" s="31">
        <v>4</v>
      </c>
      <c r="B9" s="37" t="s">
        <v>23</v>
      </c>
      <c r="C9" s="39">
        <v>275</v>
      </c>
      <c r="D9" s="32" t="s">
        <v>17</v>
      </c>
      <c r="E9" s="29"/>
      <c r="F9" s="49"/>
    </row>
    <row r="10" spans="1:6">
      <c r="A10" s="31">
        <v>5</v>
      </c>
      <c r="B10" s="37" t="s">
        <v>24</v>
      </c>
      <c r="C10" s="39">
        <v>400</v>
      </c>
      <c r="D10" s="32"/>
      <c r="E10" s="29"/>
    </row>
    <row r="11" spans="1:6">
      <c r="A11" s="24"/>
      <c r="B11" s="24"/>
      <c r="C11" s="24"/>
      <c r="D11" s="24"/>
      <c r="E11" s="24"/>
    </row>
    <row r="12" spans="1:6">
      <c r="A12" s="24"/>
      <c r="B12" s="24" t="s">
        <v>25</v>
      </c>
      <c r="C12" s="33">
        <f>AVERAGE(C6:C10)</f>
        <v>340</v>
      </c>
      <c r="D12" s="24"/>
      <c r="E12" s="24"/>
    </row>
    <row r="13" spans="1:6" ht="15.75" customHeight="1">
      <c r="A13" s="34"/>
      <c r="B13" s="34"/>
      <c r="C13" s="34"/>
      <c r="D13" s="34"/>
    </row>
    <row r="14" spans="1:6" ht="15.75" customHeight="1"/>
    <row r="15" spans="1:6" ht="15.75" customHeight="1">
      <c r="B15" s="40" t="s">
        <v>26</v>
      </c>
    </row>
    <row r="16" spans="1:6" ht="15.75" customHeight="1">
      <c r="B16" s="41" t="s">
        <v>27</v>
      </c>
    </row>
    <row r="17" spans="2:2" ht="15.75" customHeight="1">
      <c r="B17" s="41" t="s">
        <v>28</v>
      </c>
    </row>
    <row r="18" spans="2:2" ht="15.75" customHeight="1">
      <c r="B18" s="40"/>
    </row>
    <row r="19" spans="2:2" ht="15.75" customHeight="1"/>
    <row r="20" spans="2:2" ht="15.75" customHeight="1"/>
    <row r="21" spans="2:2" ht="15.75" customHeight="1"/>
    <row r="22" spans="2:2" ht="15.75" customHeight="1"/>
    <row r="23" spans="2:2" ht="15.75" customHeight="1"/>
    <row r="24" spans="2:2" ht="15.75" customHeight="1"/>
    <row r="25" spans="2:2" ht="15.75" customHeight="1"/>
    <row r="26" spans="2:2" ht="15.75" customHeight="1">
      <c r="B26" s="25" t="s">
        <v>29</v>
      </c>
    </row>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hyperlinks>
    <hyperlink ref="F6" r:id="rId1" xr:uid="{00000000-0004-0000-0100-000000000000}"/>
    <hyperlink ref="F7" r:id="rId2" xr:uid="{00000000-0004-0000-0100-000001000000}"/>
    <hyperlink ref="F8" r:id="rId3" xr:uid="{00000000-0004-0000-0100-000002000000}"/>
  </hyperlinks>
  <pageMargins left="0.7" right="0.7" top="0.75" bottom="0.75" header="0" footer="0"/>
  <pageSetup orientation="portrait"/>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01"/>
  <sheetViews>
    <sheetView workbookViewId="0">
      <selection activeCell="G29" sqref="G29"/>
    </sheetView>
  </sheetViews>
  <sheetFormatPr defaultColWidth="14.42578125" defaultRowHeight="15" customHeight="1"/>
  <cols>
    <col min="1" max="1" width="27.140625" customWidth="1"/>
    <col min="2" max="2" width="8.28515625" customWidth="1"/>
    <col min="3" max="3" width="14.5703125" customWidth="1"/>
    <col min="4" max="4" width="47.42578125" customWidth="1"/>
    <col min="5" max="5" width="33" customWidth="1"/>
    <col min="6" max="6" width="18" customWidth="1"/>
    <col min="7" max="7" width="20.140625" customWidth="1"/>
    <col min="8" max="8" width="12.7109375" customWidth="1"/>
    <col min="9" max="9" width="23.28515625" customWidth="1"/>
  </cols>
  <sheetData>
    <row r="1" spans="1:28" ht="31.5" customHeight="1">
      <c r="A1" s="1" t="s">
        <v>30</v>
      </c>
      <c r="B1" s="1"/>
      <c r="C1" s="1"/>
      <c r="D1" s="1"/>
      <c r="E1" s="2"/>
      <c r="F1" s="2"/>
      <c r="G1" s="2"/>
      <c r="H1" s="2"/>
      <c r="I1" s="2"/>
      <c r="J1" s="2"/>
      <c r="K1" s="2"/>
      <c r="L1" s="2"/>
      <c r="M1" s="2"/>
      <c r="N1" s="2"/>
      <c r="O1" s="2"/>
      <c r="P1" s="2"/>
      <c r="Q1" s="2"/>
      <c r="R1" s="2"/>
      <c r="S1" s="2"/>
      <c r="T1" s="2"/>
      <c r="U1" s="2"/>
      <c r="V1" s="2"/>
      <c r="W1" s="2"/>
      <c r="X1" s="2"/>
      <c r="Y1" s="2"/>
      <c r="Z1" s="2"/>
      <c r="AA1" s="2"/>
      <c r="AB1" s="2"/>
    </row>
    <row r="2" spans="1:28" ht="15.75">
      <c r="A2" s="1"/>
      <c r="B2" s="1"/>
      <c r="C2" s="1"/>
      <c r="D2" s="1"/>
      <c r="E2" s="2"/>
      <c r="F2" s="2"/>
      <c r="G2" s="2"/>
      <c r="H2" s="2"/>
      <c r="I2" s="2"/>
      <c r="J2" s="2"/>
      <c r="K2" s="2"/>
      <c r="L2" s="2"/>
      <c r="M2" s="2"/>
      <c r="N2" s="2"/>
      <c r="O2" s="2"/>
      <c r="P2" s="2"/>
      <c r="Q2" s="2"/>
      <c r="R2" s="2"/>
      <c r="S2" s="2"/>
      <c r="T2" s="2"/>
      <c r="U2" s="2"/>
      <c r="V2" s="2"/>
      <c r="W2" s="2"/>
      <c r="X2" s="2"/>
      <c r="Y2" s="2"/>
      <c r="Z2" s="2"/>
      <c r="AA2" s="2"/>
      <c r="AB2" s="2"/>
    </row>
    <row r="3" spans="1:28" ht="15.75">
      <c r="A3" s="3" t="s">
        <v>31</v>
      </c>
      <c r="B3" s="3"/>
      <c r="C3" s="3"/>
      <c r="D3" s="3" t="s">
        <v>12</v>
      </c>
      <c r="E3" s="2"/>
      <c r="F3" s="2"/>
      <c r="G3" s="2"/>
      <c r="H3" s="2"/>
      <c r="I3" s="2"/>
      <c r="J3" s="2"/>
      <c r="K3" s="2"/>
      <c r="L3" s="2"/>
      <c r="M3" s="2"/>
      <c r="N3" s="2"/>
      <c r="O3" s="2"/>
      <c r="P3" s="2"/>
      <c r="Q3" s="2"/>
      <c r="R3" s="2"/>
      <c r="S3" s="2"/>
      <c r="T3" s="2"/>
      <c r="U3" s="2"/>
      <c r="V3" s="2"/>
      <c r="W3" s="2"/>
      <c r="X3" s="2"/>
      <c r="Y3" s="2"/>
      <c r="Z3" s="2"/>
      <c r="AA3" s="2"/>
      <c r="AB3" s="2"/>
    </row>
    <row r="4" spans="1:28" ht="51" customHeight="1">
      <c r="A4" s="16" t="s">
        <v>32</v>
      </c>
      <c r="B4" s="4"/>
      <c r="C4" s="4"/>
      <c r="D4" s="17" t="s">
        <v>33</v>
      </c>
      <c r="E4" s="2"/>
      <c r="F4" s="2"/>
      <c r="G4" s="2"/>
      <c r="H4" s="2"/>
      <c r="I4" s="2"/>
      <c r="J4" s="2"/>
      <c r="K4" s="2"/>
      <c r="L4" s="2"/>
      <c r="M4" s="2"/>
      <c r="N4" s="2"/>
      <c r="O4" s="2"/>
      <c r="P4" s="2"/>
      <c r="Q4" s="2"/>
      <c r="R4" s="2"/>
      <c r="S4" s="2"/>
      <c r="T4" s="2"/>
      <c r="U4" s="2"/>
      <c r="V4" s="2"/>
      <c r="W4" s="2"/>
      <c r="X4" s="2"/>
      <c r="Y4" s="2"/>
      <c r="Z4" s="2"/>
      <c r="AA4" s="2"/>
      <c r="AB4" s="2"/>
    </row>
    <row r="5" spans="1:28" ht="15.75">
      <c r="A5" s="5"/>
      <c r="B5" s="5"/>
      <c r="C5" s="5"/>
      <c r="D5" s="5"/>
      <c r="E5" s="6"/>
      <c r="F5" s="2"/>
      <c r="G5" s="2"/>
      <c r="H5" s="2"/>
      <c r="I5" s="2"/>
      <c r="J5" s="2"/>
      <c r="K5" s="2"/>
      <c r="L5" s="2"/>
      <c r="M5" s="2"/>
      <c r="N5" s="2"/>
      <c r="O5" s="2"/>
      <c r="P5" s="2"/>
      <c r="Q5" s="2"/>
      <c r="R5" s="2"/>
      <c r="S5" s="2"/>
      <c r="T5" s="2"/>
      <c r="U5" s="2"/>
      <c r="V5" s="2"/>
      <c r="W5" s="2"/>
      <c r="X5" s="2"/>
      <c r="Y5" s="2"/>
      <c r="Z5" s="2"/>
      <c r="AA5" s="2"/>
      <c r="AB5" s="2"/>
    </row>
    <row r="6" spans="1:28" ht="30" customHeight="1">
      <c r="A6" s="47" t="s">
        <v>34</v>
      </c>
      <c r="B6" s="47" t="s">
        <v>35</v>
      </c>
      <c r="C6" s="47"/>
      <c r="D6" s="47" t="s">
        <v>36</v>
      </c>
      <c r="E6" s="47" t="s">
        <v>37</v>
      </c>
      <c r="F6" s="48" t="s">
        <v>38</v>
      </c>
      <c r="G6" s="48" t="s">
        <v>39</v>
      </c>
      <c r="H6" s="47" t="s">
        <v>40</v>
      </c>
      <c r="I6" s="47" t="s">
        <v>14</v>
      </c>
      <c r="J6" s="2"/>
      <c r="K6" s="2"/>
      <c r="L6" s="2"/>
      <c r="M6" s="2"/>
      <c r="N6" s="2"/>
      <c r="O6" s="2"/>
      <c r="P6" s="2"/>
      <c r="Q6" s="2"/>
      <c r="R6" s="2"/>
      <c r="S6" s="2"/>
      <c r="T6" s="2"/>
      <c r="U6" s="2"/>
      <c r="V6" s="2"/>
      <c r="W6" s="2"/>
      <c r="X6" s="2"/>
      <c r="Y6" s="2"/>
      <c r="Z6" s="2"/>
      <c r="AA6" s="2"/>
      <c r="AB6" s="2"/>
    </row>
    <row r="7" spans="1:28" ht="15.75">
      <c r="A7" s="7"/>
      <c r="B7" s="7"/>
      <c r="C7" s="7"/>
      <c r="D7" s="18"/>
      <c r="E7" s="18"/>
      <c r="F7" s="7"/>
      <c r="G7" s="7"/>
      <c r="H7" s="7"/>
      <c r="I7" s="7"/>
      <c r="J7" s="2"/>
      <c r="K7" s="2"/>
      <c r="L7" s="2"/>
      <c r="M7" s="2"/>
      <c r="N7" s="2"/>
      <c r="O7" s="2"/>
      <c r="P7" s="2"/>
      <c r="Q7" s="2"/>
      <c r="R7" s="2"/>
      <c r="S7" s="2"/>
      <c r="T7" s="2"/>
      <c r="U7" s="2"/>
      <c r="V7" s="2"/>
      <c r="W7" s="2"/>
      <c r="X7" s="2"/>
      <c r="Y7" s="2"/>
      <c r="Z7" s="2"/>
      <c r="AA7" s="2"/>
      <c r="AB7" s="2"/>
    </row>
    <row r="8" spans="1:28" ht="29.25" customHeight="1">
      <c r="A8" s="8" t="s">
        <v>41</v>
      </c>
      <c r="B8" s="9">
        <v>5</v>
      </c>
      <c r="C8" s="15"/>
      <c r="D8" s="20" t="s">
        <v>42</v>
      </c>
      <c r="E8" s="21" t="s">
        <v>43</v>
      </c>
      <c r="F8" s="10">
        <f>'3 - Find Comps'!$C$12</f>
        <v>340</v>
      </c>
      <c r="G8" s="10">
        <f>F8*B8</f>
        <v>1700</v>
      </c>
      <c r="H8" s="11"/>
      <c r="I8" s="4"/>
      <c r="J8" s="2"/>
      <c r="K8" s="2"/>
      <c r="L8" s="2"/>
      <c r="M8" s="2"/>
      <c r="N8" s="2"/>
      <c r="O8" s="2"/>
      <c r="P8" s="2"/>
      <c r="Q8" s="2"/>
      <c r="R8" s="2"/>
      <c r="S8" s="2"/>
      <c r="T8" s="2"/>
      <c r="U8" s="2"/>
      <c r="V8" s="2"/>
      <c r="W8" s="2"/>
      <c r="X8" s="2"/>
      <c r="Y8" s="2"/>
      <c r="Z8" s="2"/>
      <c r="AA8" s="2"/>
      <c r="AB8" s="2"/>
    </row>
    <row r="9" spans="1:28" ht="29.25" customHeight="1">
      <c r="A9" s="8" t="s">
        <v>44</v>
      </c>
      <c r="B9" s="9">
        <v>4</v>
      </c>
      <c r="C9" s="15"/>
      <c r="D9" s="20" t="s">
        <v>45</v>
      </c>
      <c r="E9" s="21" t="s">
        <v>46</v>
      </c>
      <c r="F9" s="10">
        <f>'3 - Find Comps'!$C$12</f>
        <v>340</v>
      </c>
      <c r="G9" s="10">
        <f t="shared" ref="G8:G21" si="0">F9*B9</f>
        <v>1360</v>
      </c>
      <c r="H9" s="11"/>
      <c r="I9" s="4"/>
      <c r="J9" s="2"/>
      <c r="K9" s="2"/>
      <c r="L9" s="2"/>
      <c r="M9" s="2"/>
      <c r="N9" s="2"/>
      <c r="O9" s="2"/>
      <c r="P9" s="2"/>
      <c r="Q9" s="2"/>
      <c r="R9" s="2"/>
      <c r="S9" s="2"/>
      <c r="T9" s="2"/>
      <c r="U9" s="2"/>
      <c r="V9" s="2"/>
      <c r="W9" s="2"/>
      <c r="X9" s="2"/>
      <c r="Y9" s="2"/>
      <c r="Z9" s="2"/>
      <c r="AA9" s="2"/>
      <c r="AB9" s="2"/>
    </row>
    <row r="10" spans="1:28" ht="29.25" customHeight="1">
      <c r="A10" s="8" t="s">
        <v>47</v>
      </c>
      <c r="B10" s="9">
        <v>6</v>
      </c>
      <c r="C10" s="15"/>
      <c r="D10" s="20"/>
      <c r="E10" s="21"/>
      <c r="F10" s="10">
        <f>'3 - Find Comps'!$C$12</f>
        <v>340</v>
      </c>
      <c r="G10" s="10">
        <f t="shared" si="0"/>
        <v>2040</v>
      </c>
      <c r="H10" s="11"/>
      <c r="I10" s="4"/>
      <c r="J10" s="2"/>
      <c r="K10" s="2"/>
      <c r="L10" s="2"/>
      <c r="M10" s="2"/>
      <c r="N10" s="2"/>
      <c r="O10" s="2"/>
      <c r="P10" s="2"/>
      <c r="Q10" s="2"/>
      <c r="R10" s="2"/>
      <c r="S10" s="2"/>
      <c r="T10" s="2"/>
      <c r="U10" s="2"/>
      <c r="V10" s="2"/>
      <c r="W10" s="2"/>
      <c r="X10" s="2"/>
      <c r="Y10" s="2"/>
      <c r="Z10" s="2"/>
      <c r="AA10" s="2"/>
      <c r="AB10" s="2"/>
    </row>
    <row r="11" spans="1:28" ht="29.25" customHeight="1">
      <c r="A11" s="8" t="s">
        <v>48</v>
      </c>
      <c r="B11" s="9">
        <v>6</v>
      </c>
      <c r="C11" s="15"/>
      <c r="D11" s="20"/>
      <c r="E11" s="21"/>
      <c r="F11" s="10">
        <f>'3 - Find Comps'!$C$12</f>
        <v>340</v>
      </c>
      <c r="G11" s="10">
        <f t="shared" si="0"/>
        <v>2040</v>
      </c>
      <c r="H11" s="11"/>
      <c r="I11" s="4"/>
      <c r="J11" s="2"/>
      <c r="K11" s="2"/>
      <c r="L11" s="2"/>
      <c r="M11" s="2"/>
      <c r="N11" s="2"/>
      <c r="O11" s="2"/>
      <c r="P11" s="2"/>
      <c r="Q11" s="2"/>
      <c r="R11" s="2"/>
      <c r="S11" s="2"/>
      <c r="T11" s="2"/>
      <c r="U11" s="2"/>
      <c r="V11" s="2"/>
      <c r="W11" s="2"/>
      <c r="X11" s="2"/>
      <c r="Y11" s="2"/>
      <c r="Z11" s="2"/>
      <c r="AA11" s="2"/>
      <c r="AB11" s="2"/>
    </row>
    <row r="12" spans="1:28" ht="29.25" customHeight="1">
      <c r="A12" s="8" t="s">
        <v>49</v>
      </c>
      <c r="B12" s="9">
        <v>6</v>
      </c>
      <c r="C12" s="15"/>
      <c r="D12" s="20"/>
      <c r="E12" s="21"/>
      <c r="F12" s="10">
        <f>'3 - Find Comps'!$C$12</f>
        <v>340</v>
      </c>
      <c r="G12" s="10">
        <f t="shared" si="0"/>
        <v>2040</v>
      </c>
      <c r="H12" s="11"/>
      <c r="I12" s="4"/>
      <c r="J12" s="2"/>
      <c r="K12" s="2"/>
      <c r="L12" s="2"/>
      <c r="M12" s="2"/>
      <c r="N12" s="2"/>
      <c r="O12" s="2"/>
      <c r="P12" s="2"/>
      <c r="Q12" s="2"/>
      <c r="R12" s="2"/>
      <c r="S12" s="2"/>
      <c r="T12" s="2"/>
      <c r="U12" s="2"/>
      <c r="V12" s="2"/>
      <c r="W12" s="2"/>
      <c r="X12" s="2"/>
      <c r="Y12" s="2"/>
      <c r="Z12" s="2"/>
      <c r="AA12" s="2"/>
      <c r="AB12" s="2"/>
    </row>
    <row r="13" spans="1:28" ht="29.25" customHeight="1">
      <c r="A13" s="8" t="s">
        <v>50</v>
      </c>
      <c r="B13" s="9">
        <v>6</v>
      </c>
      <c r="C13" s="15"/>
      <c r="D13" s="20"/>
      <c r="E13" s="21"/>
      <c r="F13" s="10">
        <f>'3 - Find Comps'!$C$12</f>
        <v>340</v>
      </c>
      <c r="G13" s="10">
        <f t="shared" si="0"/>
        <v>2040</v>
      </c>
      <c r="H13" s="11"/>
      <c r="I13" s="4"/>
      <c r="J13" s="2"/>
      <c r="K13" s="2"/>
      <c r="L13" s="2"/>
      <c r="M13" s="2"/>
      <c r="N13" s="2"/>
      <c r="O13" s="2"/>
      <c r="P13" s="2"/>
      <c r="Q13" s="2"/>
      <c r="R13" s="2"/>
      <c r="S13" s="2"/>
      <c r="T13" s="2"/>
      <c r="U13" s="2"/>
      <c r="V13" s="2"/>
      <c r="W13" s="2"/>
      <c r="X13" s="2"/>
      <c r="Y13" s="2"/>
      <c r="Z13" s="2"/>
      <c r="AA13" s="2"/>
      <c r="AB13" s="2"/>
    </row>
    <row r="14" spans="1:28" ht="29.25" customHeight="1">
      <c r="A14" s="8" t="s">
        <v>51</v>
      </c>
      <c r="B14" s="9">
        <v>7</v>
      </c>
      <c r="C14" s="15"/>
      <c r="D14" s="20"/>
      <c r="E14" s="21"/>
      <c r="F14" s="10">
        <f>'3 - Find Comps'!$C$12</f>
        <v>340</v>
      </c>
      <c r="G14" s="10">
        <f t="shared" si="0"/>
        <v>2380</v>
      </c>
      <c r="H14" s="11"/>
      <c r="I14" s="4"/>
      <c r="J14" s="2"/>
      <c r="K14" s="2"/>
      <c r="L14" s="2"/>
      <c r="M14" s="2"/>
      <c r="N14" s="2"/>
      <c r="O14" s="2"/>
      <c r="P14" s="2"/>
      <c r="Q14" s="2"/>
      <c r="R14" s="2"/>
      <c r="S14" s="2"/>
      <c r="T14" s="2"/>
      <c r="U14" s="2"/>
      <c r="V14" s="2"/>
      <c r="W14" s="2"/>
      <c r="X14" s="2"/>
      <c r="Y14" s="2"/>
      <c r="Z14" s="2"/>
      <c r="AA14" s="2"/>
      <c r="AB14" s="2"/>
    </row>
    <row r="15" spans="1:28" ht="29.25" customHeight="1">
      <c r="A15" s="8" t="s">
        <v>52</v>
      </c>
      <c r="B15" s="9">
        <v>7</v>
      </c>
      <c r="C15" s="15"/>
      <c r="D15" s="20"/>
      <c r="E15" s="21"/>
      <c r="F15" s="10">
        <f>'3 - Find Comps'!$C$12</f>
        <v>340</v>
      </c>
      <c r="G15" s="10">
        <f t="shared" si="0"/>
        <v>2380</v>
      </c>
      <c r="H15" s="11"/>
      <c r="I15" s="4"/>
      <c r="J15" s="2"/>
      <c r="K15" s="2"/>
      <c r="L15" s="2"/>
      <c r="M15" s="2"/>
      <c r="N15" s="2"/>
      <c r="O15" s="2"/>
      <c r="P15" s="2"/>
      <c r="Q15" s="2"/>
      <c r="R15" s="2"/>
      <c r="S15" s="2"/>
      <c r="T15" s="2"/>
      <c r="U15" s="2"/>
      <c r="V15" s="2"/>
      <c r="W15" s="2"/>
      <c r="X15" s="2"/>
      <c r="Y15" s="2"/>
      <c r="Z15" s="2"/>
      <c r="AA15" s="2"/>
      <c r="AB15" s="2"/>
    </row>
    <row r="16" spans="1:28" ht="29.25" customHeight="1">
      <c r="A16" s="8" t="s">
        <v>53</v>
      </c>
      <c r="B16" s="9">
        <v>7</v>
      </c>
      <c r="C16" s="15"/>
      <c r="D16" s="20"/>
      <c r="E16" s="21"/>
      <c r="F16" s="10">
        <f>'3 - Find Comps'!$C$12</f>
        <v>340</v>
      </c>
      <c r="G16" s="10">
        <f t="shared" si="0"/>
        <v>2380</v>
      </c>
      <c r="H16" s="11"/>
      <c r="I16" s="4"/>
      <c r="J16" s="2"/>
      <c r="K16" s="2"/>
      <c r="L16" s="2"/>
      <c r="M16" s="2"/>
      <c r="N16" s="2"/>
      <c r="O16" s="2"/>
      <c r="P16" s="2"/>
      <c r="Q16" s="2"/>
      <c r="R16" s="2"/>
      <c r="S16" s="2"/>
      <c r="T16" s="2"/>
      <c r="U16" s="2"/>
      <c r="V16" s="2"/>
      <c r="W16" s="2"/>
      <c r="X16" s="2"/>
      <c r="Y16" s="2"/>
      <c r="Z16" s="2"/>
      <c r="AA16" s="2"/>
      <c r="AB16" s="2"/>
    </row>
    <row r="17" spans="1:28" ht="29.25" customHeight="1">
      <c r="A17" s="8" t="s">
        <v>54</v>
      </c>
      <c r="B17" s="9">
        <v>6</v>
      </c>
      <c r="C17" s="15"/>
      <c r="D17" s="20"/>
      <c r="E17" s="21"/>
      <c r="F17" s="10">
        <f>'3 - Find Comps'!$C$12</f>
        <v>340</v>
      </c>
      <c r="G17" s="10">
        <f t="shared" si="0"/>
        <v>2040</v>
      </c>
      <c r="H17" s="11"/>
      <c r="I17" s="4"/>
      <c r="J17" s="2"/>
      <c r="K17" s="2"/>
      <c r="L17" s="2"/>
      <c r="M17" s="2"/>
      <c r="N17" s="2"/>
      <c r="O17" s="2"/>
      <c r="P17" s="2"/>
      <c r="Q17" s="2"/>
      <c r="R17" s="2"/>
      <c r="S17" s="2"/>
      <c r="T17" s="2"/>
      <c r="U17" s="2"/>
      <c r="V17" s="2"/>
      <c r="W17" s="2"/>
      <c r="X17" s="2"/>
      <c r="Y17" s="2"/>
      <c r="Z17" s="2"/>
      <c r="AA17" s="2"/>
      <c r="AB17" s="2"/>
    </row>
    <row r="18" spans="1:28" ht="29.25" customHeight="1">
      <c r="A18" s="8" t="s">
        <v>55</v>
      </c>
      <c r="B18" s="9">
        <v>6</v>
      </c>
      <c r="C18" s="15"/>
      <c r="D18" s="20"/>
      <c r="E18" s="21"/>
      <c r="F18" s="10">
        <f>'3 - Find Comps'!$C$12</f>
        <v>340</v>
      </c>
      <c r="G18" s="10">
        <f t="shared" si="0"/>
        <v>2040</v>
      </c>
      <c r="H18" s="11"/>
      <c r="I18" s="4"/>
      <c r="J18" s="2"/>
      <c r="K18" s="2"/>
      <c r="L18" s="2"/>
      <c r="M18" s="2"/>
      <c r="N18" s="2"/>
      <c r="O18" s="2"/>
      <c r="P18" s="2"/>
      <c r="Q18" s="2"/>
      <c r="R18" s="2"/>
      <c r="S18" s="2"/>
      <c r="T18" s="2"/>
      <c r="U18" s="2"/>
      <c r="V18" s="2"/>
      <c r="W18" s="2"/>
      <c r="X18" s="2"/>
      <c r="Y18" s="2"/>
      <c r="Z18" s="2"/>
      <c r="AA18" s="2"/>
      <c r="AB18" s="2"/>
    </row>
    <row r="19" spans="1:28" ht="29.25" customHeight="1">
      <c r="A19" s="8" t="s">
        <v>56</v>
      </c>
      <c r="B19" s="9">
        <v>6</v>
      </c>
      <c r="C19" s="15"/>
      <c r="D19" s="20"/>
      <c r="E19" s="21"/>
      <c r="F19" s="10">
        <f>'3 - Find Comps'!$C$12</f>
        <v>340</v>
      </c>
      <c r="G19" s="10">
        <f t="shared" si="0"/>
        <v>2040</v>
      </c>
      <c r="H19" s="11"/>
      <c r="I19" s="4"/>
      <c r="J19" s="2"/>
      <c r="K19" s="2"/>
      <c r="L19" s="2"/>
      <c r="M19" s="2"/>
      <c r="N19" s="2"/>
      <c r="O19" s="2"/>
      <c r="P19" s="2"/>
      <c r="Q19" s="2"/>
      <c r="R19" s="2"/>
      <c r="S19" s="2"/>
      <c r="T19" s="2"/>
      <c r="U19" s="2"/>
      <c r="V19" s="2"/>
      <c r="W19" s="2"/>
      <c r="X19" s="2"/>
      <c r="Y19" s="2"/>
      <c r="Z19" s="2"/>
      <c r="AA19" s="2"/>
      <c r="AB19" s="2"/>
    </row>
    <row r="20" spans="1:28" ht="29.25" customHeight="1">
      <c r="A20" s="8" t="s">
        <v>57</v>
      </c>
      <c r="B20" s="9">
        <v>7</v>
      </c>
      <c r="C20" s="15"/>
      <c r="D20" s="21"/>
      <c r="E20" s="21"/>
      <c r="F20" s="10">
        <f>'3 - Find Comps'!$C$12</f>
        <v>340</v>
      </c>
      <c r="G20" s="10">
        <f t="shared" si="0"/>
        <v>2380</v>
      </c>
      <c r="H20" s="11"/>
      <c r="I20" s="4"/>
      <c r="J20" s="2"/>
      <c r="K20" s="2"/>
      <c r="L20" s="2"/>
      <c r="M20" s="2"/>
      <c r="N20" s="2"/>
      <c r="O20" s="2"/>
      <c r="P20" s="2"/>
      <c r="Q20" s="2"/>
      <c r="R20" s="2"/>
      <c r="S20" s="2"/>
      <c r="T20" s="2"/>
      <c r="U20" s="2"/>
      <c r="V20" s="2"/>
      <c r="W20" s="2"/>
      <c r="X20" s="2"/>
      <c r="Y20" s="2"/>
      <c r="Z20" s="2"/>
      <c r="AA20" s="2"/>
      <c r="AB20" s="2"/>
    </row>
    <row r="21" spans="1:28" ht="29.25" customHeight="1">
      <c r="A21" s="8" t="s">
        <v>58</v>
      </c>
      <c r="B21" s="9">
        <v>7</v>
      </c>
      <c r="C21" s="15"/>
      <c r="D21" s="22"/>
      <c r="E21" s="21"/>
      <c r="F21" s="10">
        <f>'3 - Find Comps'!$C$12</f>
        <v>340</v>
      </c>
      <c r="G21" s="10">
        <f t="shared" si="0"/>
        <v>2380</v>
      </c>
      <c r="H21" s="11"/>
      <c r="I21" s="4"/>
      <c r="J21" s="2"/>
      <c r="K21" s="2"/>
      <c r="L21" s="2"/>
      <c r="M21" s="2"/>
      <c r="N21" s="2"/>
      <c r="O21" s="2"/>
      <c r="P21" s="2"/>
      <c r="Q21" s="2"/>
      <c r="R21" s="2"/>
      <c r="S21" s="2"/>
      <c r="T21" s="2"/>
      <c r="U21" s="2"/>
      <c r="V21" s="2"/>
      <c r="W21" s="2"/>
      <c r="X21" s="2"/>
      <c r="Y21" s="2"/>
      <c r="Z21" s="2"/>
      <c r="AA21" s="2"/>
      <c r="AB21" s="2"/>
    </row>
    <row r="22" spans="1:28" ht="24.75" customHeight="1">
      <c r="A22" s="12" t="s">
        <v>59</v>
      </c>
      <c r="B22" s="4">
        <f>SUM(B10:B21)</f>
        <v>77</v>
      </c>
      <c r="C22" s="4"/>
      <c r="D22" s="19"/>
      <c r="E22" s="19"/>
      <c r="F22" s="13" t="s">
        <v>60</v>
      </c>
      <c r="G22" s="10">
        <f>SUM(G8:G21)</f>
        <v>29240</v>
      </c>
      <c r="H22" s="11"/>
      <c r="I22" s="4"/>
      <c r="J22" s="2"/>
      <c r="K22" s="2"/>
      <c r="L22" s="2"/>
      <c r="M22" s="2"/>
      <c r="N22" s="2"/>
      <c r="O22" s="2"/>
      <c r="P22" s="2"/>
      <c r="Q22" s="2"/>
      <c r="R22" s="2"/>
      <c r="S22" s="2"/>
      <c r="T22" s="2"/>
      <c r="U22" s="2"/>
      <c r="V22" s="2"/>
      <c r="W22" s="2"/>
      <c r="X22" s="2"/>
      <c r="Y22" s="2"/>
      <c r="Z22" s="2"/>
      <c r="AA22" s="2"/>
      <c r="AB22" s="2"/>
    </row>
    <row r="23" spans="1:28" ht="15.75" customHeight="1">
      <c r="A23" s="2"/>
      <c r="B23" s="2"/>
      <c r="C23" s="2"/>
      <c r="D23" s="2"/>
      <c r="E23" s="1"/>
      <c r="F23" s="2"/>
      <c r="G23" s="14"/>
      <c r="H23" s="2"/>
      <c r="I23" s="2"/>
      <c r="J23" s="2"/>
      <c r="K23" s="2"/>
      <c r="L23" s="2"/>
      <c r="M23" s="2"/>
      <c r="N23" s="2"/>
      <c r="O23" s="2"/>
      <c r="P23" s="2"/>
      <c r="Q23" s="2"/>
      <c r="R23" s="2"/>
      <c r="S23" s="2"/>
      <c r="T23" s="2"/>
      <c r="U23" s="2"/>
      <c r="V23" s="2"/>
      <c r="W23" s="2"/>
      <c r="X23" s="2"/>
      <c r="Y23" s="2"/>
      <c r="Z23" s="2"/>
      <c r="AA23" s="2"/>
      <c r="AB23" s="2"/>
    </row>
    <row r="24" spans="1:28"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c r="A25" s="2"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c r="A26" s="2" t="s">
        <v>61</v>
      </c>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c r="A27" s="2" t="s">
        <v>62</v>
      </c>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c r="A28" s="2" t="s">
        <v>63</v>
      </c>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C3E19-F9C7-42EA-A634-D0A397612F81}">
  <dimension ref="B4:B10"/>
  <sheetViews>
    <sheetView workbookViewId="0">
      <selection activeCell="P11" sqref="P11"/>
    </sheetView>
  </sheetViews>
  <sheetFormatPr defaultRowHeight="15"/>
  <cols>
    <col min="1" max="16384" width="9.140625" style="25"/>
  </cols>
  <sheetData>
    <row r="4" spans="2:2">
      <c r="B4" s="43" t="s">
        <v>64</v>
      </c>
    </row>
    <row r="5" spans="2:2">
      <c r="B5" s="43" t="s">
        <v>65</v>
      </c>
    </row>
    <row r="6" spans="2:2">
      <c r="B6" s="43"/>
    </row>
    <row r="7" spans="2:2">
      <c r="B7" s="43" t="s">
        <v>66</v>
      </c>
    </row>
    <row r="8" spans="2:2">
      <c r="B8" s="44" t="s">
        <v>67</v>
      </c>
    </row>
    <row r="10" spans="2:2">
      <c r="B10" s="43"/>
    </row>
  </sheetData>
  <hyperlinks>
    <hyperlink ref="B8" r:id="rId1" xr:uid="{6134DF4C-DE04-4974-9148-53C1067D653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Bryce Keffeler</dc:creator>
  <cp:keywords/>
  <dc:description/>
  <cp:lastModifiedBy/>
  <cp:revision/>
  <dcterms:created xsi:type="dcterms:W3CDTF">2019-12-20T22:24:35Z</dcterms:created>
  <dcterms:modified xsi:type="dcterms:W3CDTF">2023-08-14T17:19:07Z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0x010100060A4FE1E3AA4849B4253870C912C14D</vt:lpwstr>
  </property>
</Properties>
</file>